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InkAnnotation="0" defaultThemeVersion="124226"/>
  <mc:AlternateContent xmlns:mc="http://schemas.openxmlformats.org/markup-compatibility/2006">
    <mc:Choice Requires="x15">
      <x15ac:absPath xmlns:x15ac="http://schemas.microsoft.com/office/spreadsheetml/2010/11/ac" url="\\uofa\users$\users7\a1133987\Desktop\Temp delete\"/>
    </mc:Choice>
  </mc:AlternateContent>
  <xr:revisionPtr revIDLastSave="0" documentId="8_{2C729C6F-95C9-4CE8-AFC7-F877842F99B0}" xr6:coauthVersionLast="47" xr6:coauthVersionMax="47" xr10:uidLastSave="{00000000-0000-0000-0000-000000000000}"/>
  <workbookProtection workbookAlgorithmName="SHA-512" workbookHashValue="uvna7cetjbdJ5mf1+/PIMaQNAs7dFpwBsDfaE/0xPCLrZ/47IHMCAXNsCTCnYGOcR8BvrYVCYQih/jTA/EXlzw==" workbookSaltValue="saIH+k8cADuJ4soYO8w7Tw==" workbookSpinCount="100000" lockStructure="1"/>
  <bookViews>
    <workbookView xWindow="-110" yWindow="-110" windowWidth="25180" windowHeight="16260" xr2:uid="{00000000-000D-0000-FFFF-FFFF00000000}"/>
  </bookViews>
  <sheets>
    <sheet name="Calculation" sheetId="3" r:id="rId1"/>
    <sheet name="Key" sheetId="2" state="hidden" r:id="rId2"/>
  </sheets>
  <definedNames>
    <definedName name="CTC">Key!$A$2:$A$4</definedName>
    <definedName name="YearLvl">Key!$A$7:$A$10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4" i="3" l="1"/>
  <c r="I9" i="3" l="1"/>
  <c r="I34" i="3"/>
  <c r="I35" i="3"/>
  <c r="I36" i="3"/>
  <c r="I37" i="3"/>
  <c r="I38" i="3"/>
  <c r="I39" i="3"/>
  <c r="I40" i="3"/>
  <c r="I41" i="3"/>
  <c r="I42" i="3"/>
  <c r="I43" i="3"/>
  <c r="I44" i="3"/>
  <c r="I45" i="3"/>
  <c r="I46" i="3"/>
  <c r="I47" i="3"/>
  <c r="I48" i="3"/>
  <c r="I49" i="3"/>
  <c r="I50" i="3"/>
  <c r="I51" i="3"/>
  <c r="I52" i="3"/>
  <c r="I53" i="3"/>
  <c r="I54" i="3"/>
  <c r="I55" i="3"/>
  <c r="I56" i="3"/>
  <c r="I57" i="3"/>
  <c r="I58" i="3"/>
  <c r="I59" i="3"/>
  <c r="P9" i="3" l="1"/>
  <c r="P10" i="3"/>
  <c r="P8" i="3"/>
  <c r="P7" i="3"/>
  <c r="Q10" i="3"/>
  <c r="T10" i="3"/>
  <c r="Q9" i="3"/>
  <c r="T9" i="3"/>
  <c r="Q8" i="3"/>
  <c r="T8" i="3"/>
  <c r="T7"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R7" i="3" l="1"/>
  <c r="P11" i="3"/>
  <c r="R8" i="3"/>
  <c r="S8" i="3" s="1"/>
  <c r="R10" i="3"/>
  <c r="S10" i="3" s="1"/>
  <c r="R9" i="3"/>
  <c r="S9" i="3" s="1"/>
  <c r="T11" i="3"/>
  <c r="S7" i="3"/>
  <c r="P12" i="3" l="1"/>
</calcChain>
</file>

<file path=xl/sharedStrings.xml><?xml version="1.0" encoding="utf-8"?>
<sst xmlns="http://schemas.openxmlformats.org/spreadsheetml/2006/main" count="98" uniqueCount="47">
  <si>
    <t>B. ENG (Hons) HONOURS MARK CALCULATOR</t>
  </si>
  <si>
    <t>Student Name:</t>
  </si>
  <si>
    <t>Student ID Number:</t>
  </si>
  <si>
    <t>This tool can be used by Bachelor of Engineering (Honours) students to calculate their honours mark.</t>
  </si>
  <si>
    <t>Program:</t>
  </si>
  <si>
    <t xml:space="preserve">Type in the Subject area, Catalogue number, Units and Mark for each of the courses that will count toward your honours grade. The 'Course level' column will auto populate. 
You can select 'Yes' or  'No' to determine if a course will count toward your honours grade. PNG will not count and therefore need to be turned off (select No).  </t>
  </si>
  <si>
    <t>Honours Calculation</t>
  </si>
  <si>
    <t>Level</t>
  </si>
  <si>
    <t>Units By Level (including PNG)</t>
  </si>
  <si>
    <t>Level Weighting</t>
  </si>
  <si>
    <t>Weighted Average Marks By Level</t>
  </si>
  <si>
    <t>Factored Mark Weight</t>
  </si>
  <si>
    <t>Units by Level (excluding PNG)</t>
  </si>
  <si>
    <t>v1.4</t>
  </si>
  <si>
    <t>Subject Area</t>
  </si>
  <si>
    <t>Catalogue Number</t>
  </si>
  <si>
    <t>Course Title</t>
  </si>
  <si>
    <t>Units</t>
  </si>
  <si>
    <t>Mark</t>
  </si>
  <si>
    <t>Course Level</t>
  </si>
  <si>
    <t>Does this course count towards your program?</t>
  </si>
  <si>
    <t>Level 1 courses do not count towards Honours calculations</t>
  </si>
  <si>
    <r>
      <t xml:space="preserve">All courses must have a numerical mark and units </t>
    </r>
    <r>
      <rPr>
        <b/>
        <u/>
        <sz val="8"/>
        <color theme="1"/>
        <rFont val="Arial"/>
        <family val="2"/>
      </rPr>
      <t>or</t>
    </r>
    <r>
      <rPr>
        <sz val="8"/>
        <color theme="1"/>
        <rFont val="Arial"/>
        <family val="2"/>
      </rPr>
      <t xml:space="preserve"> marked as "No" or "PNG" for a final calculation to be valid.</t>
    </r>
  </si>
  <si>
    <t xml:space="preserve">Student ID </t>
  </si>
  <si>
    <t>Student Name</t>
  </si>
  <si>
    <t>Program Name</t>
  </si>
  <si>
    <t>Weighted Mark</t>
  </si>
  <si>
    <t>EXMPL</t>
  </si>
  <si>
    <t>Example Course</t>
  </si>
  <si>
    <t>Yes</t>
  </si>
  <si>
    <t>Please note that courses with a grade of PNG are included in the Units by Level but are not included for any purposes of the final Honours mark calculation</t>
  </si>
  <si>
    <t>Total Units Presented</t>
  </si>
  <si>
    <t>Final Calculation</t>
  </si>
  <si>
    <t>Total Units Completed</t>
  </si>
  <si>
    <t>Weighted average Bachelor of Engineering (Honours) AQF 8</t>
  </si>
  <si>
    <t>&gt;=78%</t>
  </si>
  <si>
    <t>First</t>
  </si>
  <si>
    <t>&lt;78% but &gt;=73%</t>
  </si>
  <si>
    <t>Second A</t>
  </si>
  <si>
    <t>&lt;73% but &gt;=68%</t>
  </si>
  <si>
    <t>Second B</t>
  </si>
  <si>
    <t>&lt;68% but &gt;=50%</t>
  </si>
  <si>
    <t>Third</t>
  </si>
  <si>
    <t>Count Towards Calc</t>
  </si>
  <si>
    <t>No</t>
  </si>
  <si>
    <t>PNG</t>
  </si>
  <si>
    <t>Year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</si>
</sst>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0" x14ac:knownFonts="1">
    <font>
      <sz val="11"/>
      <color theme="1"/>
      <name val="Calibri"/>
      <family val="2"/>
      <scheme val="minor"/>
    </font>
    <font>
      <sz val="8"/>
      <color rgb="FF454545"/>
      <name val="Arial"/>
      <family val="2"/>
    </font>
    <font>
      <sz val="8"/>
      <color theme="1"/>
      <name val="Arial"/>
      <family val="2"/>
    </font>
    <font>
      <b/>
      <sz val="15"/>
      <color theme="1"/>
      <name val="Arial"/>
      <family val="2"/>
    </font>
    <font>
      <sz val="11"/>
      <color theme="1"/>
      <name val="Arial"/>
      <family val="2"/>
    </font>
    <font>
      <b/>
      <sz val="11"/>
      <color theme="1"/>
      <name val="Arial"/>
      <family val="2"/>
    </font>
    <font>
      <sz val="9"/>
      <color theme="1"/>
      <name val="Arial"/>
      <family val="2"/>
    </font>
    <font>
      <sz val="11"/>
      <name val="Arial"/>
      <family val="2"/>
    </font>
    <font>
      <b/>
      <sz val="11"/>
      <name val="Arial"/>
      <family val="2"/>
    </font>
    <font>
      <b/>
      <u/>
      <sz val="8"/>
      <color theme="1"/>
      <name val="Arial"/>
      <family val="2"/>
    </font>
  </fonts>
  <fills count="9">
    <fill>
      <patternFill patternType="none"/>
    </fill>
    <fill>
      <patternFill patternType="gray125"/>
    </fill>
    <fill>
      <patternFill patternType="solid">
        <fgColor rgb="FF92D050"/>
        <bgColor indexed="64"/>
      </patternFill>
    </fill>
    <fill>
      <patternFill patternType="solid">
        <fgColor rgb="FFCCECFF"/>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theme="9" tint="0.7999816888943144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bottom/>
      <diagonal/>
    </border>
    <border>
      <left/>
      <right/>
      <top style="thin">
        <color auto="1"/>
      </top>
      <bottom/>
      <diagonal/>
    </border>
    <border>
      <left style="thin">
        <color auto="1"/>
      </left>
      <right style="thin">
        <color auto="1"/>
      </right>
      <top/>
      <bottom style="medium">
        <color auto="1"/>
      </bottom>
      <diagonal/>
    </border>
  </borders>
  <cellStyleXfs count="1">
    <xf numFmtId="0" fontId="0" fillId="0" borderId="0"/>
  </cellStyleXfs>
  <cellXfs count="78">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center" vertic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xf>
    <xf numFmtId="0" fontId="4" fillId="4" borderId="1" xfId="0" applyFont="1" applyFill="1" applyBorder="1" applyAlignment="1">
      <alignment horizontal="center" vertical="center" wrapText="1"/>
    </xf>
    <xf numFmtId="164" fontId="4" fillId="4" borderId="1" xfId="0" applyNumberFormat="1" applyFont="1" applyFill="1" applyBorder="1" applyAlignment="1">
      <alignment horizontal="center" vertical="center" shrinkToFit="1"/>
    </xf>
    <xf numFmtId="0" fontId="4" fillId="0" borderId="1" xfId="0"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top"/>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Alignment="1">
      <alignment wrapText="1"/>
    </xf>
    <xf numFmtId="0" fontId="4" fillId="6" borderId="8" xfId="0" applyFont="1" applyFill="1" applyBorder="1" applyAlignment="1">
      <alignment horizontal="center" vertical="center" wrapText="1"/>
    </xf>
    <xf numFmtId="0" fontId="6" fillId="0" borderId="0" xfId="0" applyFont="1" applyAlignment="1">
      <alignment horizontal="center" vertical="center" wrapText="1"/>
    </xf>
    <xf numFmtId="0" fontId="4" fillId="0" borderId="1" xfId="0" applyFont="1" applyBorder="1" applyAlignment="1">
      <alignment horizontal="center" vertical="center"/>
    </xf>
    <xf numFmtId="165" fontId="4" fillId="3" borderId="1" xfId="0" applyNumberFormat="1" applyFont="1" applyFill="1" applyBorder="1" applyAlignment="1">
      <alignment horizontal="center"/>
    </xf>
    <xf numFmtId="0" fontId="4" fillId="0" borderId="9" xfId="0" applyFont="1" applyBorder="1" applyAlignment="1">
      <alignment horizontal="center"/>
    </xf>
    <xf numFmtId="0" fontId="2" fillId="0" borderId="0" xfId="0" applyFont="1" applyAlignment="1">
      <alignment vertical="center"/>
    </xf>
    <xf numFmtId="0" fontId="4" fillId="5" borderId="1" xfId="0" applyFont="1" applyFill="1" applyBorder="1" applyAlignment="1">
      <alignment horizontal="center" vertical="center"/>
    </xf>
    <xf numFmtId="0" fontId="4" fillId="0" borderId="0" xfId="0" applyFont="1" applyAlignment="1">
      <alignment vertical="center"/>
    </xf>
    <xf numFmtId="0" fontId="4" fillId="7" borderId="1" xfId="0" applyFont="1" applyFill="1" applyBorder="1" applyAlignment="1">
      <alignment horizontal="center"/>
    </xf>
    <xf numFmtId="0" fontId="4" fillId="0" borderId="0" xfId="0" applyFont="1" applyAlignment="1">
      <alignment vertical="center" wrapText="1"/>
    </xf>
    <xf numFmtId="0" fontId="4" fillId="0" borderId="14" xfId="0" applyFont="1" applyBorder="1" applyAlignment="1">
      <alignment vertical="center"/>
    </xf>
    <xf numFmtId="0" fontId="6" fillId="0" borderId="0" xfId="0" applyFont="1" applyAlignment="1">
      <alignment vertical="center" wrapText="1"/>
    </xf>
    <xf numFmtId="0" fontId="5" fillId="6" borderId="8" xfId="0" applyFont="1" applyFill="1" applyBorder="1" applyAlignment="1">
      <alignment horizontal="center" vertical="center"/>
    </xf>
    <xf numFmtId="0" fontId="7" fillId="0" borderId="3" xfId="0" applyFont="1" applyBorder="1" applyAlignment="1" applyProtection="1">
      <alignment horizontal="center" vertical="center"/>
      <protection locked="0"/>
    </xf>
    <xf numFmtId="3" fontId="7" fillId="0" borderId="3" xfId="0" applyNumberFormat="1" applyFont="1" applyBorder="1" applyAlignment="1" applyProtection="1">
      <alignment horizontal="center" vertical="center"/>
      <protection locked="0"/>
    </xf>
    <xf numFmtId="0" fontId="7" fillId="0" borderId="3" xfId="0" applyFont="1" applyBorder="1" applyAlignment="1">
      <alignment horizontal="center" vertical="center"/>
    </xf>
    <xf numFmtId="0" fontId="8" fillId="0" borderId="3" xfId="0" applyFont="1" applyBorder="1" applyAlignment="1" applyProtection="1">
      <alignment horizontal="center" vertical="center"/>
      <protection locked="0"/>
    </xf>
    <xf numFmtId="0" fontId="7" fillId="0" borderId="3" xfId="0" applyFont="1" applyBorder="1" applyAlignment="1" applyProtection="1">
      <alignment horizontal="center" vertical="top"/>
      <protection locked="0"/>
    </xf>
    <xf numFmtId="3" fontId="7" fillId="0" borderId="3" xfId="0" applyNumberFormat="1" applyFont="1" applyBorder="1" applyAlignment="1" applyProtection="1">
      <alignment horizontal="center" vertical="top"/>
      <protection locked="0"/>
    </xf>
    <xf numFmtId="0" fontId="7" fillId="0" borderId="3"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7" fillId="0" borderId="4" xfId="0" applyFont="1" applyBorder="1" applyAlignment="1">
      <alignment horizontal="center" vertical="center"/>
    </xf>
    <xf numFmtId="0" fontId="8" fillId="0" borderId="4" xfId="0" applyFont="1" applyBorder="1" applyAlignment="1" applyProtection="1">
      <alignment horizontal="center" vertical="center"/>
      <protection locked="0"/>
    </xf>
    <xf numFmtId="0" fontId="4" fillId="0" borderId="5"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15" xfId="0" applyFont="1" applyBorder="1" applyAlignment="1">
      <alignment horizontal="center" vertical="center"/>
    </xf>
    <xf numFmtId="0" fontId="4" fillId="0" borderId="15" xfId="0" applyFont="1" applyBorder="1" applyAlignment="1">
      <alignment horizontal="left" vertical="center"/>
    </xf>
    <xf numFmtId="0" fontId="5" fillId="7" borderId="1" xfId="0" applyFont="1" applyFill="1" applyBorder="1" applyAlignment="1">
      <alignment vertical="center" wrapText="1"/>
    </xf>
    <xf numFmtId="0" fontId="5" fillId="7" borderId="0" xfId="0" applyFont="1" applyFill="1" applyAlignment="1">
      <alignment vertical="center" wrapText="1"/>
    </xf>
    <xf numFmtId="0" fontId="4" fillId="7" borderId="0" xfId="0" applyFont="1" applyFill="1" applyAlignment="1">
      <alignment horizontal="center" wrapText="1"/>
    </xf>
    <xf numFmtId="0" fontId="4" fillId="7" borderId="0" xfId="0" applyFont="1" applyFill="1" applyAlignment="1">
      <alignment horizontal="center"/>
    </xf>
    <xf numFmtId="0" fontId="4" fillId="0" borderId="0" xfId="0" applyFont="1" applyAlignment="1">
      <alignment horizontal="center" vertical="center" wrapText="1"/>
    </xf>
    <xf numFmtId="0" fontId="3" fillId="0" borderId="0" xfId="0" applyFont="1" applyAlignment="1">
      <alignment horizontal="center" vertical="center"/>
    </xf>
    <xf numFmtId="0" fontId="4" fillId="8" borderId="1" xfId="0" applyFont="1" applyFill="1" applyBorder="1" applyAlignment="1">
      <alignment horizontal="center" vertical="center"/>
    </xf>
    <xf numFmtId="3" fontId="4" fillId="8" borderId="1" xfId="0" applyNumberFormat="1" applyFont="1" applyFill="1" applyBorder="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left" vertical="center" wrapText="1"/>
    </xf>
    <xf numFmtId="0" fontId="6" fillId="0" borderId="0" xfId="0" applyFont="1" applyAlignment="1">
      <alignment horizontal="center" vertical="center" wrapText="1"/>
    </xf>
    <xf numFmtId="0" fontId="4" fillId="0" borderId="1"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xf>
    <xf numFmtId="0" fontId="4" fillId="2" borderId="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vertical="center" wrapText="1"/>
    </xf>
    <xf numFmtId="0" fontId="4" fillId="7" borderId="2"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7" borderId="1" xfId="0" applyFont="1" applyFill="1" applyBorder="1" applyAlignment="1">
      <alignment horizontal="center" wrapText="1"/>
    </xf>
    <xf numFmtId="0" fontId="5" fillId="7" borderId="6"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wrapText="1"/>
    </xf>
  </cellXfs>
  <cellStyles count="1">
    <cellStyle name="Normal" xfId="0" builtinId="0"/>
  </cellStyles>
  <dxfs count="2">
    <dxf>
      <fill>
        <patternFill>
          <bgColor rgb="FFFFFF99"/>
        </patternFill>
      </fill>
    </dxf>
    <dxf>
      <fill>
        <patternFill>
          <bgColor theme="6" tint="0.79998168889431442"/>
        </patternFill>
      </fill>
    </dxf>
  </dxfs>
  <tableStyles count="0" defaultTableStyle="TableStyleMedium2" defaultPivotStyle="PivotStyleLight16"/>
  <colors>
    <mruColors>
      <color rgb="FF99FF33"/>
      <color rgb="FF66FF66"/>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134470</xdr:colOff>
      <xdr:row>1</xdr:row>
      <xdr:rowOff>44822</xdr:rowOff>
    </xdr:from>
    <xdr:to>
      <xdr:col>13</xdr:col>
      <xdr:colOff>355948</xdr:colOff>
      <xdr:row>4</xdr:row>
      <xdr:rowOff>22411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58970" y="257734"/>
          <a:ext cx="1117949" cy="8292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9"/>
  <sheetViews>
    <sheetView showGridLines="0" tabSelected="1" topLeftCell="D1" zoomScale="85" zoomScaleNormal="85" workbookViewId="0">
      <selection activeCell="X14" sqref="X14"/>
    </sheetView>
  </sheetViews>
  <sheetFormatPr defaultColWidth="9.1796875" defaultRowHeight="14" x14ac:dyDescent="0.3"/>
  <cols>
    <col min="1" max="1" width="45.1796875" style="2" hidden="1" customWidth="1"/>
    <col min="2" max="2" width="14.54296875" style="2" hidden="1" customWidth="1"/>
    <col min="3" max="3" width="15.54296875" style="2" hidden="1" customWidth="1"/>
    <col min="4" max="4" width="12.7265625" style="2" bestFit="1" customWidth="1"/>
    <col min="5" max="5" width="10.7265625" style="2" bestFit="1" customWidth="1"/>
    <col min="6" max="6" width="16.7265625" style="2" bestFit="1" customWidth="1"/>
    <col min="7" max="7" width="6" style="2" bestFit="1" customWidth="1"/>
    <col min="8" max="8" width="5.54296875" style="2" bestFit="1" customWidth="1"/>
    <col min="9" max="9" width="8" style="2" bestFit="1" customWidth="1"/>
    <col min="10" max="10" width="23" style="2" bestFit="1" customWidth="1"/>
    <col min="11" max="11" width="15" style="3" hidden="1" customWidth="1"/>
    <col min="12" max="12" width="11.26953125" style="1" hidden="1" customWidth="1"/>
    <col min="13" max="13" width="13.453125" style="1" customWidth="1"/>
    <col min="14" max="14" width="11.26953125" style="1" customWidth="1"/>
    <col min="15" max="15" width="22.26953125" style="2" bestFit="1" customWidth="1"/>
    <col min="16" max="16" width="30" style="2" bestFit="1" customWidth="1"/>
    <col min="17" max="17" width="16" style="2" bestFit="1" customWidth="1"/>
    <col min="18" max="18" width="33.26953125" style="2" hidden="1" customWidth="1"/>
    <col min="19" max="19" width="21.81640625" style="2" hidden="1" customWidth="1"/>
    <col min="20" max="20" width="30.26953125" style="2" hidden="1" customWidth="1"/>
    <col min="21" max="21" width="57.453125" style="2" hidden="1" customWidth="1"/>
    <col min="22" max="22" width="19.54296875" style="1" bestFit="1" customWidth="1"/>
    <col min="23" max="23" width="10.1796875" style="1" bestFit="1" customWidth="1"/>
    <col min="24" max="24" width="15.26953125" style="1" customWidth="1"/>
    <col min="25" max="25" width="3.26953125" style="1" customWidth="1"/>
    <col min="26" max="26" width="17.453125" style="1" bestFit="1" customWidth="1"/>
    <col min="27" max="27" width="10.1796875" style="1" bestFit="1" customWidth="1"/>
    <col min="28" max="16384" width="9.1796875" style="1"/>
  </cols>
  <sheetData>
    <row r="1" spans="1:29" ht="17.149999999999999" customHeight="1" x14ac:dyDescent="0.3">
      <c r="B1" s="48"/>
      <c r="C1" s="48"/>
      <c r="D1" s="52" t="s">
        <v>0</v>
      </c>
      <c r="E1" s="52"/>
      <c r="F1" s="52"/>
      <c r="G1" s="52"/>
      <c r="H1" s="52"/>
      <c r="I1" s="52"/>
      <c r="J1" s="52"/>
      <c r="K1" s="52"/>
      <c r="O1" s="21" t="s">
        <v>1</v>
      </c>
      <c r="P1" s="55"/>
      <c r="Q1" s="55"/>
      <c r="R1" s="3"/>
      <c r="S1" s="3"/>
      <c r="T1" s="3"/>
      <c r="U1" s="3"/>
      <c r="V1" s="21" t="s">
        <v>2</v>
      </c>
      <c r="W1" s="55"/>
      <c r="X1" s="55"/>
    </row>
    <row r="2" spans="1:29" ht="20.25" customHeight="1" x14ac:dyDescent="0.3">
      <c r="A2" s="48"/>
      <c r="B2" s="48"/>
      <c r="C2" s="48"/>
      <c r="D2" s="53" t="s">
        <v>3</v>
      </c>
      <c r="E2" s="53"/>
      <c r="F2" s="53"/>
      <c r="G2" s="53"/>
      <c r="H2" s="53"/>
      <c r="I2" s="53"/>
      <c r="J2" s="53"/>
      <c r="K2" s="48"/>
      <c r="O2" s="21" t="s">
        <v>4</v>
      </c>
      <c r="P2" s="56"/>
      <c r="Q2" s="57"/>
      <c r="R2" s="3"/>
      <c r="S2" s="3"/>
      <c r="T2" s="3"/>
      <c r="U2" s="3"/>
      <c r="V2" s="22"/>
      <c r="W2" s="22"/>
      <c r="X2" s="22"/>
    </row>
    <row r="3" spans="1:29" ht="16.5" customHeight="1" x14ac:dyDescent="0.3">
      <c r="B3" s="47"/>
      <c r="C3" s="47"/>
      <c r="D3" s="53"/>
      <c r="E3" s="53"/>
      <c r="F3" s="53"/>
      <c r="G3" s="53"/>
      <c r="H3" s="53"/>
      <c r="I3" s="53"/>
      <c r="J3" s="53"/>
      <c r="O3" s="41"/>
      <c r="P3" s="42"/>
      <c r="Q3" s="42"/>
      <c r="R3" s="3"/>
      <c r="S3" s="3"/>
      <c r="T3" s="3"/>
      <c r="U3" s="3"/>
      <c r="V3" s="22"/>
      <c r="W3" s="22"/>
      <c r="X3" s="22"/>
      <c r="AA3" s="24"/>
    </row>
    <row r="4" spans="1:29" ht="30" customHeight="1" x14ac:dyDescent="0.3">
      <c r="B4" s="47"/>
      <c r="C4" s="47"/>
      <c r="D4" s="53" t="s">
        <v>5</v>
      </c>
      <c r="E4" s="53"/>
      <c r="F4" s="53"/>
      <c r="G4" s="53"/>
      <c r="H4" s="53"/>
      <c r="I4" s="53"/>
      <c r="J4" s="53"/>
      <c r="O4" s="73" t="s">
        <v>6</v>
      </c>
      <c r="P4" s="74"/>
      <c r="Q4" s="75"/>
      <c r="R4" s="43"/>
      <c r="S4" s="43"/>
      <c r="T4" s="43"/>
      <c r="U4" s="44"/>
      <c r="W4" s="22"/>
      <c r="X4" s="22"/>
      <c r="AA4" s="24"/>
    </row>
    <row r="5" spans="1:29" ht="28.5" customHeight="1" x14ac:dyDescent="0.3">
      <c r="B5" s="47"/>
      <c r="C5" s="47"/>
      <c r="D5" s="53"/>
      <c r="E5" s="53"/>
      <c r="F5" s="53"/>
      <c r="G5" s="53"/>
      <c r="H5" s="53"/>
      <c r="I5" s="53"/>
      <c r="J5" s="53"/>
      <c r="M5" s="20"/>
      <c r="O5" s="72" t="s">
        <v>7</v>
      </c>
      <c r="P5" s="72" t="s">
        <v>8</v>
      </c>
      <c r="Q5" s="72" t="s">
        <v>9</v>
      </c>
      <c r="R5" s="76" t="s">
        <v>10</v>
      </c>
      <c r="S5" s="77" t="s">
        <v>11</v>
      </c>
      <c r="T5" s="72" t="s">
        <v>12</v>
      </c>
      <c r="U5" s="45"/>
      <c r="W5" s="3" t="s">
        <v>13</v>
      </c>
    </row>
    <row r="6" spans="1:29" ht="15.75" customHeight="1" x14ac:dyDescent="0.3">
      <c r="B6" s="47"/>
      <c r="C6" s="47"/>
      <c r="D6" s="51"/>
      <c r="E6" s="51"/>
      <c r="F6" s="51"/>
      <c r="G6" s="51"/>
      <c r="H6" s="51"/>
      <c r="I6" s="51"/>
      <c r="J6" s="51"/>
      <c r="M6" s="20"/>
      <c r="O6" s="72"/>
      <c r="P6" s="72"/>
      <c r="Q6" s="72"/>
      <c r="R6" s="76"/>
      <c r="S6" s="77"/>
      <c r="T6" s="72"/>
      <c r="U6" s="45"/>
    </row>
    <row r="7" spans="1:29" ht="15.75" customHeight="1" x14ac:dyDescent="0.3">
      <c r="A7" s="38"/>
      <c r="B7" s="38"/>
      <c r="C7" s="38"/>
      <c r="D7" s="63" t="s">
        <v>14</v>
      </c>
      <c r="E7" s="65" t="s">
        <v>15</v>
      </c>
      <c r="F7" s="67" t="s">
        <v>16</v>
      </c>
      <c r="G7" s="65" t="s">
        <v>17</v>
      </c>
      <c r="H7" s="65" t="s">
        <v>18</v>
      </c>
      <c r="I7" s="70" t="s">
        <v>19</v>
      </c>
      <c r="J7" s="65" t="s">
        <v>20</v>
      </c>
      <c r="M7" s="14"/>
      <c r="O7" s="23">
        <v>1</v>
      </c>
      <c r="P7" s="23">
        <f>SUMIFS(G$10:G$59,I$10:I$59,O7,J$10:J$59,"Yes")</f>
        <v>0</v>
      </c>
      <c r="Q7" s="23">
        <v>0</v>
      </c>
      <c r="R7" s="18">
        <f>IF(T7=0,0,SUMIFS(K$10:K$59,I$10:I$59,O7,J$10:J$59,"Yes")/T7)</f>
        <v>0</v>
      </c>
      <c r="S7" s="5">
        <f>R7*Q7</f>
        <v>0</v>
      </c>
      <c r="T7" s="23">
        <f>SUMIFS(G$10:G$59,I$10:I$59,O7,J$10:J$59,"Yes")</f>
        <v>0</v>
      </c>
      <c r="U7" s="25" t="s">
        <v>21</v>
      </c>
      <c r="V7" s="69" t="s">
        <v>22</v>
      </c>
      <c r="W7" s="69"/>
      <c r="X7" s="69"/>
      <c r="Y7" s="69"/>
      <c r="Z7" s="26"/>
      <c r="AA7" s="26"/>
      <c r="AB7" s="26"/>
      <c r="AC7" s="26"/>
    </row>
    <row r="8" spans="1:29" ht="15.75" customHeight="1" thickBot="1" x14ac:dyDescent="0.35">
      <c r="A8" s="4" t="s">
        <v>23</v>
      </c>
      <c r="B8" s="4" t="s">
        <v>24</v>
      </c>
      <c r="C8" s="39" t="s">
        <v>25</v>
      </c>
      <c r="D8" s="64"/>
      <c r="E8" s="66"/>
      <c r="F8" s="64"/>
      <c r="G8" s="66"/>
      <c r="H8" s="66"/>
      <c r="I8" s="71"/>
      <c r="J8" s="66"/>
      <c r="K8" s="40" t="s">
        <v>26</v>
      </c>
      <c r="M8" s="14"/>
      <c r="O8" s="23">
        <v>2</v>
      </c>
      <c r="P8" s="23">
        <f>SUM(SUMIFS(G$10:G$59,I$10:I$59,O8,J$10:J$59,{"PNG","Yes"}))</f>
        <v>0</v>
      </c>
      <c r="Q8" s="23">
        <f>IF(SUMIFS(G$10:G$59,I$10:I$59,2,J$10:J$59,"Yes")&gt;24,1,(SUMIFS(G$10:G$59,I$10:I$59,2,J$10:J$59,"Yes")/24))*2</f>
        <v>0</v>
      </c>
      <c r="R8" s="18">
        <f>IF(T8=0,0,SUMIFS(K$10:K$59,I$10:I$59,O8,J$10:J$59,"Yes")/T8)</f>
        <v>0</v>
      </c>
      <c r="S8" s="5">
        <f>R8*Q8</f>
        <v>0</v>
      </c>
      <c r="T8" s="23">
        <f>SUMIFS(G$10:G$59,I$10:I$59,O8,J$10:J$59,"Yes")</f>
        <v>0</v>
      </c>
      <c r="U8" s="46"/>
      <c r="V8" s="69"/>
      <c r="W8" s="69"/>
      <c r="X8" s="69"/>
      <c r="Y8" s="69"/>
      <c r="Z8" s="26"/>
      <c r="AA8" s="26"/>
      <c r="AB8" s="26"/>
      <c r="AC8" s="26"/>
    </row>
    <row r="9" spans="1:29" ht="15.75" customHeight="1" x14ac:dyDescent="0.3">
      <c r="A9" s="9"/>
      <c r="B9" s="9"/>
      <c r="C9" s="9"/>
      <c r="D9" s="15" t="s">
        <v>27</v>
      </c>
      <c r="E9" s="15">
        <v>2019</v>
      </c>
      <c r="F9" s="15" t="s">
        <v>28</v>
      </c>
      <c r="G9" s="15">
        <v>3</v>
      </c>
      <c r="H9" s="15">
        <v>65</v>
      </c>
      <c r="I9" s="15" t="str">
        <f>IF(E9="","",LEFT(E9,1))</f>
        <v>2</v>
      </c>
      <c r="J9" s="27" t="s">
        <v>29</v>
      </c>
      <c r="K9" s="17">
        <v>0</v>
      </c>
      <c r="M9" s="14"/>
      <c r="O9" s="23">
        <v>3</v>
      </c>
      <c r="P9" s="23">
        <f>SUM(SUMIFS(G$10:G$59,I$10:I$59,O9,J$10:J$59,{"PNG","Yes"}))</f>
        <v>0</v>
      </c>
      <c r="Q9" s="23">
        <f>(IF(SUMIFS(G$10:G$59,I$10:I$59,3,J$10:J$59,"Yes")&gt;24,1,SUMIFS(G$10:G$59,I$10:I$59,3,J$10:J$59,"Yes")/24))*3</f>
        <v>0</v>
      </c>
      <c r="R9" s="18">
        <f>IF(T9=0,0,SUMIFS(K$10:K$59,I$10:I$59,O9,J$10:J$59,"Yes")/T9)</f>
        <v>0</v>
      </c>
      <c r="S9" s="5">
        <f>R9*Q9</f>
        <v>0</v>
      </c>
      <c r="T9" s="23">
        <f>SUMIFS(G$10:G$59,I$10:I$59,O9,J$10:J$59,"Yes")</f>
        <v>0</v>
      </c>
      <c r="U9" s="46"/>
      <c r="V9" s="68" t="s">
        <v>30</v>
      </c>
      <c r="W9" s="68"/>
      <c r="X9" s="68"/>
      <c r="Y9" s="68"/>
    </row>
    <row r="10" spans="1:29" ht="15.75" customHeight="1" x14ac:dyDescent="0.3">
      <c r="A10" s="10"/>
      <c r="B10" s="10"/>
      <c r="C10" s="10"/>
      <c r="D10" s="28"/>
      <c r="E10" s="28"/>
      <c r="F10" s="28"/>
      <c r="G10" s="29"/>
      <c r="H10" s="29"/>
      <c r="I10" s="30"/>
      <c r="J10" s="31" t="s">
        <v>29</v>
      </c>
      <c r="K10" s="17">
        <f t="shared" ref="K10:K59" si="0">G10*H10</f>
        <v>0</v>
      </c>
      <c r="M10" s="14"/>
      <c r="O10" s="23">
        <v>4</v>
      </c>
      <c r="P10" s="23">
        <f>SUM(SUMIFS(G$10:G$59,I$10:I$59,O10,J$10:J$59,{"PNG","Yes"}))</f>
        <v>0</v>
      </c>
      <c r="Q10" s="23">
        <f>(IF(SUMIFS(G$10:G$59,I$10:I$59,4,J$10:J$59,"Yes")&gt;24,1,SUMIFS(G$10:G$59,I$10:I$59,4,J$10:J$59,"Yes")/24))*5</f>
        <v>0</v>
      </c>
      <c r="R10" s="18">
        <f>IF(T10=0,0,SUMIFS(K$10:K$59,I$10:I$59,O10,J$10:J$59,"Yes")/T10)</f>
        <v>0</v>
      </c>
      <c r="S10" s="5">
        <f>R10*Q10</f>
        <v>0</v>
      </c>
      <c r="T10" s="23">
        <f>SUMIFS(G$10:G$59,I$10:I$59,O10,J$10:J$59,"Yes")</f>
        <v>0</v>
      </c>
      <c r="U10" s="46"/>
      <c r="V10" s="68"/>
      <c r="W10" s="68"/>
      <c r="X10" s="68"/>
      <c r="Y10" s="68"/>
    </row>
    <row r="11" spans="1:29" ht="15.75" customHeight="1" x14ac:dyDescent="0.3">
      <c r="A11" s="10"/>
      <c r="B11" s="10"/>
      <c r="C11" s="10"/>
      <c r="D11" s="28"/>
      <c r="E11" s="28"/>
      <c r="F11" s="28"/>
      <c r="G11" s="29"/>
      <c r="H11" s="29"/>
      <c r="I11" s="30"/>
      <c r="J11" s="31" t="s">
        <v>29</v>
      </c>
      <c r="K11" s="17">
        <f t="shared" si="0"/>
        <v>0</v>
      </c>
      <c r="O11" s="23" t="s">
        <v>31</v>
      </c>
      <c r="P11" s="23">
        <f>SUM(P7:P10)</f>
        <v>0</v>
      </c>
      <c r="Q11" s="19"/>
      <c r="T11" s="23">
        <f>SUM(T7:T10)</f>
        <v>0</v>
      </c>
      <c r="U11" s="46"/>
    </row>
    <row r="12" spans="1:29" ht="15.75" customHeight="1" x14ac:dyDescent="0.3">
      <c r="A12" s="10"/>
      <c r="B12" s="10"/>
      <c r="C12" s="10"/>
      <c r="D12" s="28"/>
      <c r="E12" s="28"/>
      <c r="F12" s="28"/>
      <c r="G12" s="29"/>
      <c r="H12" s="29"/>
      <c r="I12" s="30"/>
      <c r="J12" s="31" t="s">
        <v>29</v>
      </c>
      <c r="K12" s="17">
        <f t="shared" si="0"/>
        <v>0</v>
      </c>
      <c r="O12" s="6" t="s">
        <v>32</v>
      </c>
      <c r="P12" s="7" t="str">
        <f>IF(ISERR((SUM(S8:S10)/SUM(Q8:Q10))/100),"Enter Course Data",(SUM(S8:S10)/SUM(Q8:Q10))/100)</f>
        <v>Enter Course Data</v>
      </c>
      <c r="Q12" s="54"/>
      <c r="R12" s="54"/>
      <c r="S12" s="54"/>
      <c r="T12" s="54"/>
      <c r="U12" s="54"/>
      <c r="V12" s="54"/>
      <c r="W12" s="54"/>
      <c r="X12" s="54"/>
    </row>
    <row r="13" spans="1:29" ht="15.75" customHeight="1" x14ac:dyDescent="0.3">
      <c r="A13" s="10"/>
      <c r="B13" s="10"/>
      <c r="C13" s="10"/>
      <c r="D13" s="28"/>
      <c r="E13" s="28"/>
      <c r="F13" s="28"/>
      <c r="G13" s="29"/>
      <c r="H13" s="29"/>
      <c r="I13" s="30"/>
      <c r="J13" s="31" t="s">
        <v>29</v>
      </c>
      <c r="K13" s="17">
        <f t="shared" si="0"/>
        <v>0</v>
      </c>
      <c r="Q13" s="54"/>
      <c r="R13" s="54"/>
      <c r="S13" s="54"/>
      <c r="T13" s="54"/>
      <c r="U13" s="54"/>
      <c r="V13" s="54"/>
      <c r="W13" s="54"/>
      <c r="X13" s="54"/>
    </row>
    <row r="14" spans="1:29" ht="15.75" customHeight="1" x14ac:dyDescent="0.3">
      <c r="A14" s="10"/>
      <c r="B14" s="10"/>
      <c r="C14" s="10"/>
      <c r="D14" s="28"/>
      <c r="E14" s="28"/>
      <c r="F14" s="28"/>
      <c r="G14" s="29"/>
      <c r="H14" s="29"/>
      <c r="I14" s="30"/>
      <c r="J14" s="31" t="s">
        <v>29</v>
      </c>
      <c r="K14" s="17">
        <f t="shared" si="0"/>
        <v>0</v>
      </c>
      <c r="O14" s="49" t="s">
        <v>33</v>
      </c>
      <c r="P14" s="50">
        <f>SUM(G10:G59)</f>
        <v>0</v>
      </c>
      <c r="Q14" s="16"/>
      <c r="R14" s="16"/>
      <c r="S14" s="16"/>
      <c r="T14" s="16"/>
      <c r="U14" s="16"/>
      <c r="V14" s="16"/>
      <c r="W14" s="16"/>
      <c r="X14" s="16"/>
    </row>
    <row r="15" spans="1:29" ht="15.75" customHeight="1" x14ac:dyDescent="0.3">
      <c r="A15" s="10"/>
      <c r="B15" s="10"/>
      <c r="C15" s="10"/>
      <c r="D15" s="28"/>
      <c r="E15" s="28"/>
      <c r="F15" s="28"/>
      <c r="G15" s="29"/>
      <c r="H15" s="29"/>
      <c r="I15" s="30"/>
      <c r="J15" s="31" t="s">
        <v>29</v>
      </c>
      <c r="K15" s="17">
        <f t="shared" si="0"/>
        <v>0</v>
      </c>
      <c r="Q15" s="16"/>
      <c r="R15" s="16"/>
      <c r="S15" s="16"/>
      <c r="T15" s="16"/>
      <c r="U15" s="16"/>
      <c r="V15" s="16"/>
    </row>
    <row r="16" spans="1:29" ht="15.75" customHeight="1" x14ac:dyDescent="0.3">
      <c r="A16" s="10"/>
      <c r="B16" s="10"/>
      <c r="C16" s="10"/>
      <c r="D16" s="28"/>
      <c r="E16" s="28"/>
      <c r="F16" s="28"/>
      <c r="G16" s="29"/>
      <c r="H16" s="29"/>
      <c r="I16" s="30"/>
      <c r="J16" s="31" t="s">
        <v>29</v>
      </c>
      <c r="K16" s="17">
        <f t="shared" si="0"/>
        <v>0</v>
      </c>
      <c r="O16" s="62"/>
      <c r="P16" s="62"/>
      <c r="Q16" s="16"/>
      <c r="R16" s="16"/>
      <c r="S16" s="16"/>
      <c r="T16" s="16"/>
      <c r="U16" s="16"/>
    </row>
    <row r="17" spans="1:24" ht="15.75" customHeight="1" x14ac:dyDescent="0.3">
      <c r="A17" s="10"/>
      <c r="B17" s="10"/>
      <c r="C17" s="10"/>
      <c r="D17" s="28"/>
      <c r="E17" s="28"/>
      <c r="F17" s="28"/>
      <c r="G17" s="29"/>
      <c r="H17" s="29"/>
      <c r="I17" s="30"/>
      <c r="J17" s="31" t="s">
        <v>29</v>
      </c>
      <c r="K17" s="17">
        <f t="shared" si="0"/>
        <v>0</v>
      </c>
      <c r="O17" s="58" t="s">
        <v>34</v>
      </c>
      <c r="P17" s="59"/>
    </row>
    <row r="18" spans="1:24" ht="15.75" customHeight="1" x14ac:dyDescent="0.3">
      <c r="A18" s="10"/>
      <c r="B18" s="10"/>
      <c r="C18" s="10"/>
      <c r="D18" s="28"/>
      <c r="E18" s="28"/>
      <c r="F18" s="28"/>
      <c r="G18" s="29"/>
      <c r="H18" s="29"/>
      <c r="I18" s="30"/>
      <c r="J18" s="31" t="s">
        <v>29</v>
      </c>
      <c r="K18" s="17">
        <f t="shared" si="0"/>
        <v>0</v>
      </c>
      <c r="O18" s="60"/>
      <c r="P18" s="61"/>
      <c r="Q18" s="1"/>
    </row>
    <row r="19" spans="1:24" ht="15.75" customHeight="1" x14ac:dyDescent="0.3">
      <c r="A19" s="10"/>
      <c r="B19" s="10"/>
      <c r="C19" s="10"/>
      <c r="D19" s="28"/>
      <c r="E19" s="28"/>
      <c r="F19" s="28"/>
      <c r="G19" s="29"/>
      <c r="H19" s="29"/>
      <c r="I19" s="30"/>
      <c r="J19" s="31" t="s">
        <v>29</v>
      </c>
      <c r="K19" s="17">
        <f t="shared" si="0"/>
        <v>0</v>
      </c>
      <c r="O19" s="8" t="s">
        <v>35</v>
      </c>
      <c r="P19" s="8" t="s">
        <v>36</v>
      </c>
      <c r="Q19" s="1"/>
    </row>
    <row r="20" spans="1:24" ht="15.75" customHeight="1" x14ac:dyDescent="0.3">
      <c r="A20" s="10"/>
      <c r="B20" s="10"/>
      <c r="C20" s="10"/>
      <c r="D20" s="28"/>
      <c r="E20" s="28"/>
      <c r="F20" s="28"/>
      <c r="G20" s="29"/>
      <c r="H20" s="29"/>
      <c r="I20" s="30"/>
      <c r="J20" s="31" t="s">
        <v>29</v>
      </c>
      <c r="K20" s="17">
        <f t="shared" si="0"/>
        <v>0</v>
      </c>
      <c r="O20" s="8" t="s">
        <v>37</v>
      </c>
      <c r="P20" s="8" t="s">
        <v>38</v>
      </c>
      <c r="Q20" s="1"/>
      <c r="X20" s="24"/>
    </row>
    <row r="21" spans="1:24" ht="15.75" customHeight="1" x14ac:dyDescent="0.3">
      <c r="A21" s="10"/>
      <c r="B21" s="10"/>
      <c r="C21" s="10"/>
      <c r="D21" s="28"/>
      <c r="E21" s="28"/>
      <c r="F21" s="28"/>
      <c r="G21" s="29"/>
      <c r="H21" s="29"/>
      <c r="I21" s="30"/>
      <c r="J21" s="31" t="s">
        <v>29</v>
      </c>
      <c r="K21" s="17">
        <f t="shared" si="0"/>
        <v>0</v>
      </c>
      <c r="O21" s="8" t="s">
        <v>39</v>
      </c>
      <c r="P21" s="8" t="s">
        <v>40</v>
      </c>
      <c r="Q21" s="1"/>
      <c r="X21" s="24"/>
    </row>
    <row r="22" spans="1:24" ht="15.75" customHeight="1" x14ac:dyDescent="0.3">
      <c r="A22" s="10"/>
      <c r="B22" s="10"/>
      <c r="C22" s="10"/>
      <c r="D22" s="28"/>
      <c r="E22" s="28"/>
      <c r="F22" s="28"/>
      <c r="G22" s="29"/>
      <c r="H22" s="29"/>
      <c r="I22" s="30"/>
      <c r="J22" s="31" t="s">
        <v>29</v>
      </c>
      <c r="K22" s="17">
        <f t="shared" si="0"/>
        <v>0</v>
      </c>
      <c r="O22" s="8" t="s">
        <v>41</v>
      </c>
      <c r="P22" s="8" t="s">
        <v>42</v>
      </c>
      <c r="Q22" s="1"/>
    </row>
    <row r="23" spans="1:24" ht="15.75" customHeight="1" x14ac:dyDescent="0.3">
      <c r="A23" s="10"/>
      <c r="B23" s="10"/>
      <c r="C23" s="10"/>
      <c r="D23" s="28"/>
      <c r="E23" s="28"/>
      <c r="F23" s="28"/>
      <c r="G23" s="29"/>
      <c r="H23" s="29"/>
      <c r="I23" s="30"/>
      <c r="J23" s="31" t="s">
        <v>29</v>
      </c>
      <c r="K23" s="17">
        <f t="shared" si="0"/>
        <v>0</v>
      </c>
      <c r="O23" s="1"/>
      <c r="P23" s="1"/>
      <c r="Q23" s="1"/>
    </row>
    <row r="24" spans="1:24" ht="15.75" customHeight="1" x14ac:dyDescent="0.3">
      <c r="A24" s="10"/>
      <c r="B24" s="10"/>
      <c r="C24" s="10"/>
      <c r="D24" s="28"/>
      <c r="E24" s="28"/>
      <c r="F24" s="28"/>
      <c r="G24" s="29"/>
      <c r="H24" s="29"/>
      <c r="I24" s="30"/>
      <c r="J24" s="31" t="s">
        <v>29</v>
      </c>
      <c r="K24" s="17">
        <f t="shared" si="0"/>
        <v>0</v>
      </c>
      <c r="O24" s="53"/>
      <c r="P24" s="53"/>
      <c r="Q24" s="1"/>
    </row>
    <row r="25" spans="1:24" ht="15.75" customHeight="1" x14ac:dyDescent="0.3">
      <c r="A25" s="10"/>
      <c r="B25" s="10"/>
      <c r="C25" s="10"/>
      <c r="D25" s="28"/>
      <c r="E25" s="28"/>
      <c r="F25" s="28"/>
      <c r="G25" s="29"/>
      <c r="H25" s="29"/>
      <c r="I25" s="30"/>
      <c r="J25" s="31" t="s">
        <v>29</v>
      </c>
      <c r="K25" s="17">
        <f t="shared" si="0"/>
        <v>0</v>
      </c>
      <c r="O25" s="53"/>
      <c r="P25" s="53"/>
      <c r="Q25" s="1"/>
      <c r="X25" s="26"/>
    </row>
    <row r="26" spans="1:24" ht="15.75" customHeight="1" x14ac:dyDescent="0.3">
      <c r="A26" s="10"/>
      <c r="B26" s="10"/>
      <c r="C26" s="10"/>
      <c r="D26" s="28"/>
      <c r="E26" s="28"/>
      <c r="F26" s="28"/>
      <c r="G26" s="29"/>
      <c r="H26" s="29"/>
      <c r="I26" s="30"/>
      <c r="J26" s="31" t="s">
        <v>29</v>
      </c>
      <c r="K26" s="17">
        <f t="shared" si="0"/>
        <v>0</v>
      </c>
      <c r="Q26" s="1"/>
      <c r="X26" s="26"/>
    </row>
    <row r="27" spans="1:24" ht="15.75" customHeight="1" x14ac:dyDescent="0.3">
      <c r="A27" s="10"/>
      <c r="B27" s="10"/>
      <c r="C27" s="10"/>
      <c r="D27" s="28"/>
      <c r="E27" s="28"/>
      <c r="F27" s="28"/>
      <c r="G27" s="29"/>
      <c r="H27" s="29"/>
      <c r="I27" s="30"/>
      <c r="J27" s="31" t="s">
        <v>29</v>
      </c>
      <c r="K27" s="17">
        <f t="shared" si="0"/>
        <v>0</v>
      </c>
      <c r="Q27" s="1"/>
    </row>
    <row r="28" spans="1:24" ht="15.75" customHeight="1" x14ac:dyDescent="0.3">
      <c r="A28" s="10"/>
      <c r="B28" s="10"/>
      <c r="C28" s="10"/>
      <c r="D28" s="28"/>
      <c r="E28" s="28"/>
      <c r="F28" s="28"/>
      <c r="G28" s="29"/>
      <c r="H28" s="29"/>
      <c r="I28" s="30"/>
      <c r="J28" s="31" t="s">
        <v>29</v>
      </c>
      <c r="K28" s="17">
        <f t="shared" si="0"/>
        <v>0</v>
      </c>
      <c r="Q28" s="1"/>
    </row>
    <row r="29" spans="1:24" ht="15.75" customHeight="1" x14ac:dyDescent="0.3">
      <c r="A29" s="10"/>
      <c r="B29" s="10"/>
      <c r="C29" s="10"/>
      <c r="D29" s="28"/>
      <c r="E29" s="28"/>
      <c r="F29" s="28"/>
      <c r="G29" s="29"/>
      <c r="H29" s="29"/>
      <c r="I29" s="30"/>
      <c r="J29" s="31" t="s">
        <v>29</v>
      </c>
      <c r="K29" s="17">
        <f t="shared" si="0"/>
        <v>0</v>
      </c>
      <c r="Q29" s="1"/>
    </row>
    <row r="30" spans="1:24" ht="15.75" customHeight="1" x14ac:dyDescent="0.3">
      <c r="A30" s="10"/>
      <c r="B30" s="10"/>
      <c r="C30" s="10"/>
      <c r="D30" s="28"/>
      <c r="E30" s="28"/>
      <c r="F30" s="28"/>
      <c r="G30" s="29"/>
      <c r="H30" s="29"/>
      <c r="I30" s="30"/>
      <c r="J30" s="31" t="s">
        <v>29</v>
      </c>
      <c r="K30" s="17">
        <f t="shared" si="0"/>
        <v>0</v>
      </c>
    </row>
    <row r="31" spans="1:24" ht="15.75" customHeight="1" x14ac:dyDescent="0.3">
      <c r="A31" s="10"/>
      <c r="B31" s="10"/>
      <c r="C31" s="10"/>
      <c r="D31" s="28"/>
      <c r="E31" s="28"/>
      <c r="F31" s="28"/>
      <c r="G31" s="29"/>
      <c r="H31" s="29"/>
      <c r="I31" s="30"/>
      <c r="J31" s="31" t="s">
        <v>29</v>
      </c>
      <c r="K31" s="17">
        <f t="shared" si="0"/>
        <v>0</v>
      </c>
    </row>
    <row r="32" spans="1:24" ht="15.75" customHeight="1" x14ac:dyDescent="0.3">
      <c r="A32" s="10"/>
      <c r="B32" s="10"/>
      <c r="C32" s="10"/>
      <c r="D32" s="28"/>
      <c r="E32" s="28"/>
      <c r="F32" s="28"/>
      <c r="G32" s="29"/>
      <c r="H32" s="29"/>
      <c r="I32" s="30"/>
      <c r="J32" s="31" t="s">
        <v>29</v>
      </c>
      <c r="K32" s="17">
        <f t="shared" si="0"/>
        <v>0</v>
      </c>
    </row>
    <row r="33" spans="1:11" ht="15.75" customHeight="1" x14ac:dyDescent="0.3">
      <c r="A33" s="10"/>
      <c r="B33" s="10"/>
      <c r="C33" s="10"/>
      <c r="D33" s="28"/>
      <c r="E33" s="28"/>
      <c r="F33" s="28"/>
      <c r="G33" s="29"/>
      <c r="H33" s="29"/>
      <c r="I33" s="30"/>
      <c r="J33" s="31" t="s">
        <v>29</v>
      </c>
      <c r="K33" s="17">
        <f t="shared" si="0"/>
        <v>0</v>
      </c>
    </row>
    <row r="34" spans="1:11" ht="15.75" customHeight="1" x14ac:dyDescent="0.3">
      <c r="A34" s="10"/>
      <c r="B34" s="10"/>
      <c r="C34" s="10"/>
      <c r="D34" s="28"/>
      <c r="E34" s="28"/>
      <c r="F34" s="28"/>
      <c r="G34" s="29"/>
      <c r="H34" s="29"/>
      <c r="I34" s="30" t="str">
        <f t="shared" ref="I34:I59" si="1">IF(E34="","",LEFT(E34,1))</f>
        <v/>
      </c>
      <c r="J34" s="31" t="s">
        <v>29</v>
      </c>
      <c r="K34" s="17">
        <f t="shared" si="0"/>
        <v>0</v>
      </c>
    </row>
    <row r="35" spans="1:11" ht="15.75" customHeight="1" x14ac:dyDescent="0.3">
      <c r="A35" s="10"/>
      <c r="B35" s="10"/>
      <c r="C35" s="10"/>
      <c r="D35" s="28"/>
      <c r="E35" s="28"/>
      <c r="F35" s="28"/>
      <c r="G35" s="29"/>
      <c r="H35" s="29"/>
      <c r="I35" s="30" t="str">
        <f t="shared" si="1"/>
        <v/>
      </c>
      <c r="J35" s="31" t="s">
        <v>29</v>
      </c>
      <c r="K35" s="17">
        <f t="shared" si="0"/>
        <v>0</v>
      </c>
    </row>
    <row r="36" spans="1:11" ht="15.75" customHeight="1" x14ac:dyDescent="0.3">
      <c r="A36" s="10"/>
      <c r="B36" s="10"/>
      <c r="C36" s="10"/>
      <c r="D36" s="28"/>
      <c r="E36" s="28"/>
      <c r="F36" s="28"/>
      <c r="G36" s="29"/>
      <c r="H36" s="29"/>
      <c r="I36" s="30" t="str">
        <f t="shared" si="1"/>
        <v/>
      </c>
      <c r="J36" s="31" t="s">
        <v>29</v>
      </c>
      <c r="K36" s="17">
        <f t="shared" si="0"/>
        <v>0</v>
      </c>
    </row>
    <row r="37" spans="1:11" ht="15.75" customHeight="1" x14ac:dyDescent="0.3">
      <c r="A37" s="10"/>
      <c r="B37" s="10"/>
      <c r="C37" s="10"/>
      <c r="D37" s="28"/>
      <c r="E37" s="28"/>
      <c r="F37" s="28"/>
      <c r="G37" s="29"/>
      <c r="H37" s="29"/>
      <c r="I37" s="30" t="str">
        <f t="shared" si="1"/>
        <v/>
      </c>
      <c r="J37" s="31" t="s">
        <v>29</v>
      </c>
      <c r="K37" s="17">
        <f t="shared" si="0"/>
        <v>0</v>
      </c>
    </row>
    <row r="38" spans="1:11" ht="15.75" customHeight="1" x14ac:dyDescent="0.3">
      <c r="A38" s="10"/>
      <c r="B38" s="10"/>
      <c r="C38" s="10"/>
      <c r="D38" s="28"/>
      <c r="E38" s="28"/>
      <c r="F38" s="28"/>
      <c r="G38" s="29"/>
      <c r="H38" s="29"/>
      <c r="I38" s="30" t="str">
        <f t="shared" si="1"/>
        <v/>
      </c>
      <c r="J38" s="31" t="s">
        <v>29</v>
      </c>
      <c r="K38" s="17">
        <f t="shared" si="0"/>
        <v>0</v>
      </c>
    </row>
    <row r="39" spans="1:11" ht="15.75" customHeight="1" x14ac:dyDescent="0.3">
      <c r="A39" s="10"/>
      <c r="B39" s="10"/>
      <c r="C39" s="10"/>
      <c r="D39" s="28"/>
      <c r="E39" s="28"/>
      <c r="F39" s="28"/>
      <c r="G39" s="29"/>
      <c r="H39" s="29"/>
      <c r="I39" s="30" t="str">
        <f t="shared" si="1"/>
        <v/>
      </c>
      <c r="J39" s="31" t="s">
        <v>29</v>
      </c>
      <c r="K39" s="17">
        <f t="shared" si="0"/>
        <v>0</v>
      </c>
    </row>
    <row r="40" spans="1:11" ht="15.75" customHeight="1" x14ac:dyDescent="0.3">
      <c r="A40" s="10"/>
      <c r="B40" s="10"/>
      <c r="C40" s="10"/>
      <c r="D40" s="28"/>
      <c r="E40" s="28"/>
      <c r="F40" s="28"/>
      <c r="G40" s="29"/>
      <c r="H40" s="29"/>
      <c r="I40" s="30" t="str">
        <f t="shared" si="1"/>
        <v/>
      </c>
      <c r="J40" s="31" t="s">
        <v>29</v>
      </c>
      <c r="K40" s="17">
        <f t="shared" si="0"/>
        <v>0</v>
      </c>
    </row>
    <row r="41" spans="1:11" ht="15.75" customHeight="1" x14ac:dyDescent="0.3">
      <c r="A41" s="11"/>
      <c r="B41" s="11"/>
      <c r="C41" s="11"/>
      <c r="D41" s="28"/>
      <c r="E41" s="28"/>
      <c r="F41" s="28"/>
      <c r="G41" s="29"/>
      <c r="H41" s="29"/>
      <c r="I41" s="30" t="str">
        <f t="shared" si="1"/>
        <v/>
      </c>
      <c r="J41" s="31" t="s">
        <v>29</v>
      </c>
      <c r="K41" s="17">
        <f t="shared" si="0"/>
        <v>0</v>
      </c>
    </row>
    <row r="42" spans="1:11" ht="15.75" customHeight="1" x14ac:dyDescent="0.3">
      <c r="A42" s="11"/>
      <c r="B42" s="11"/>
      <c r="C42" s="11"/>
      <c r="D42" s="28"/>
      <c r="E42" s="28"/>
      <c r="F42" s="28"/>
      <c r="G42" s="29"/>
      <c r="H42" s="29"/>
      <c r="I42" s="30" t="str">
        <f t="shared" si="1"/>
        <v/>
      </c>
      <c r="J42" s="31" t="s">
        <v>29</v>
      </c>
      <c r="K42" s="17">
        <f t="shared" si="0"/>
        <v>0</v>
      </c>
    </row>
    <row r="43" spans="1:11" ht="15.75" customHeight="1" x14ac:dyDescent="0.3">
      <c r="A43" s="11"/>
      <c r="B43" s="11"/>
      <c r="C43" s="11"/>
      <c r="D43" s="28"/>
      <c r="E43" s="28"/>
      <c r="F43" s="28"/>
      <c r="G43" s="29"/>
      <c r="H43" s="29"/>
      <c r="I43" s="30" t="str">
        <f t="shared" si="1"/>
        <v/>
      </c>
      <c r="J43" s="31" t="s">
        <v>29</v>
      </c>
      <c r="K43" s="17">
        <f t="shared" si="0"/>
        <v>0</v>
      </c>
    </row>
    <row r="44" spans="1:11" ht="15.75" customHeight="1" x14ac:dyDescent="0.3">
      <c r="A44" s="11"/>
      <c r="B44" s="11"/>
      <c r="C44" s="11"/>
      <c r="D44" s="28"/>
      <c r="E44" s="28"/>
      <c r="F44" s="28"/>
      <c r="G44" s="29"/>
      <c r="H44" s="29"/>
      <c r="I44" s="30" t="str">
        <f t="shared" si="1"/>
        <v/>
      </c>
      <c r="J44" s="31" t="s">
        <v>29</v>
      </c>
      <c r="K44" s="17">
        <f t="shared" si="0"/>
        <v>0</v>
      </c>
    </row>
    <row r="45" spans="1:11" ht="15.75" customHeight="1" x14ac:dyDescent="0.3">
      <c r="A45" s="11"/>
      <c r="B45" s="11"/>
      <c r="C45" s="11"/>
      <c r="D45" s="28"/>
      <c r="E45" s="28"/>
      <c r="F45" s="28"/>
      <c r="G45" s="29"/>
      <c r="H45" s="29"/>
      <c r="I45" s="30" t="str">
        <f t="shared" si="1"/>
        <v/>
      </c>
      <c r="J45" s="31" t="s">
        <v>29</v>
      </c>
      <c r="K45" s="17">
        <f t="shared" si="0"/>
        <v>0</v>
      </c>
    </row>
    <row r="46" spans="1:11" ht="15.75" customHeight="1" x14ac:dyDescent="0.3">
      <c r="A46" s="11"/>
      <c r="B46" s="11"/>
      <c r="C46" s="11"/>
      <c r="D46" s="28"/>
      <c r="E46" s="28"/>
      <c r="F46" s="28"/>
      <c r="G46" s="29"/>
      <c r="H46" s="29"/>
      <c r="I46" s="30" t="str">
        <f t="shared" si="1"/>
        <v/>
      </c>
      <c r="J46" s="31" t="s">
        <v>29</v>
      </c>
      <c r="K46" s="17">
        <f t="shared" si="0"/>
        <v>0</v>
      </c>
    </row>
    <row r="47" spans="1:11" ht="15.75" customHeight="1" x14ac:dyDescent="0.3">
      <c r="A47" s="11"/>
      <c r="B47" s="11"/>
      <c r="C47" s="11"/>
      <c r="D47" s="28"/>
      <c r="E47" s="28"/>
      <c r="F47" s="28"/>
      <c r="G47" s="29"/>
      <c r="H47" s="29"/>
      <c r="I47" s="30" t="str">
        <f t="shared" si="1"/>
        <v/>
      </c>
      <c r="J47" s="31" t="s">
        <v>29</v>
      </c>
      <c r="K47" s="17">
        <f t="shared" si="0"/>
        <v>0</v>
      </c>
    </row>
    <row r="48" spans="1:11" ht="15.75" customHeight="1" x14ac:dyDescent="0.3">
      <c r="A48" s="11"/>
      <c r="B48" s="11"/>
      <c r="C48" s="11"/>
      <c r="D48" s="28"/>
      <c r="E48" s="28"/>
      <c r="F48" s="28"/>
      <c r="G48" s="28"/>
      <c r="H48" s="28"/>
      <c r="I48" s="30" t="str">
        <f t="shared" si="1"/>
        <v/>
      </c>
      <c r="J48" s="31" t="s">
        <v>29</v>
      </c>
      <c r="K48" s="17">
        <f t="shared" si="0"/>
        <v>0</v>
      </c>
    </row>
    <row r="49" spans="1:11" ht="15.75" customHeight="1" x14ac:dyDescent="0.3">
      <c r="A49" s="11"/>
      <c r="B49" s="11"/>
      <c r="C49" s="11"/>
      <c r="D49" s="28"/>
      <c r="E49" s="28"/>
      <c r="F49" s="28"/>
      <c r="G49" s="29"/>
      <c r="H49" s="29"/>
      <c r="I49" s="30" t="str">
        <f t="shared" si="1"/>
        <v/>
      </c>
      <c r="J49" s="31" t="s">
        <v>29</v>
      </c>
      <c r="K49" s="17">
        <f t="shared" si="0"/>
        <v>0</v>
      </c>
    </row>
    <row r="50" spans="1:11" ht="15.75" customHeight="1" x14ac:dyDescent="0.3">
      <c r="A50" s="11"/>
      <c r="B50" s="11"/>
      <c r="C50" s="11"/>
      <c r="D50" s="32"/>
      <c r="E50" s="32"/>
      <c r="F50" s="32"/>
      <c r="G50" s="33"/>
      <c r="H50" s="33"/>
      <c r="I50" s="30" t="str">
        <f t="shared" si="1"/>
        <v/>
      </c>
      <c r="J50" s="31" t="s">
        <v>29</v>
      </c>
      <c r="K50" s="17">
        <f t="shared" si="0"/>
        <v>0</v>
      </c>
    </row>
    <row r="51" spans="1:11" ht="15.75" customHeight="1" x14ac:dyDescent="0.3">
      <c r="A51" s="11"/>
      <c r="B51" s="11"/>
      <c r="C51" s="11"/>
      <c r="D51" s="32"/>
      <c r="E51" s="32"/>
      <c r="F51" s="32"/>
      <c r="G51" s="33"/>
      <c r="H51" s="33"/>
      <c r="I51" s="30" t="str">
        <f t="shared" si="1"/>
        <v/>
      </c>
      <c r="J51" s="31" t="s">
        <v>29</v>
      </c>
      <c r="K51" s="17">
        <f t="shared" si="0"/>
        <v>0</v>
      </c>
    </row>
    <row r="52" spans="1:11" ht="15.75" customHeight="1" x14ac:dyDescent="0.3">
      <c r="A52" s="11"/>
      <c r="B52" s="11"/>
      <c r="C52" s="11"/>
      <c r="D52" s="32"/>
      <c r="E52" s="32"/>
      <c r="F52" s="32"/>
      <c r="G52" s="33"/>
      <c r="H52" s="33"/>
      <c r="I52" s="30" t="str">
        <f t="shared" si="1"/>
        <v/>
      </c>
      <c r="J52" s="31" t="s">
        <v>29</v>
      </c>
      <c r="K52" s="17">
        <f t="shared" si="0"/>
        <v>0</v>
      </c>
    </row>
    <row r="53" spans="1:11" ht="15.75" customHeight="1" x14ac:dyDescent="0.3">
      <c r="A53" s="11"/>
      <c r="B53" s="11"/>
      <c r="C53" s="11"/>
      <c r="D53" s="32"/>
      <c r="E53" s="32"/>
      <c r="F53" s="32"/>
      <c r="G53" s="33"/>
      <c r="H53" s="33"/>
      <c r="I53" s="30" t="str">
        <f t="shared" si="1"/>
        <v/>
      </c>
      <c r="J53" s="31" t="s">
        <v>29</v>
      </c>
      <c r="K53" s="17">
        <f t="shared" si="0"/>
        <v>0</v>
      </c>
    </row>
    <row r="54" spans="1:11" ht="15.75" customHeight="1" x14ac:dyDescent="0.3">
      <c r="A54" s="11"/>
      <c r="B54" s="11"/>
      <c r="C54" s="11"/>
      <c r="D54" s="32"/>
      <c r="E54" s="32"/>
      <c r="F54" s="32"/>
      <c r="G54" s="33"/>
      <c r="H54" s="33"/>
      <c r="I54" s="30" t="str">
        <f t="shared" si="1"/>
        <v/>
      </c>
      <c r="J54" s="31" t="s">
        <v>29</v>
      </c>
      <c r="K54" s="17">
        <f t="shared" si="0"/>
        <v>0</v>
      </c>
    </row>
    <row r="55" spans="1:11" ht="15.75" customHeight="1" x14ac:dyDescent="0.3">
      <c r="A55" s="12"/>
      <c r="B55" s="12"/>
      <c r="C55" s="12"/>
      <c r="D55" s="32"/>
      <c r="E55" s="32"/>
      <c r="F55" s="32"/>
      <c r="G55" s="33"/>
      <c r="H55" s="33"/>
      <c r="I55" s="30" t="str">
        <f t="shared" si="1"/>
        <v/>
      </c>
      <c r="J55" s="31" t="s">
        <v>29</v>
      </c>
      <c r="K55" s="17">
        <f t="shared" si="0"/>
        <v>0</v>
      </c>
    </row>
    <row r="56" spans="1:11" x14ac:dyDescent="0.3">
      <c r="A56" s="12"/>
      <c r="B56" s="12"/>
      <c r="C56" s="12"/>
      <c r="D56" s="34"/>
      <c r="E56" s="34"/>
      <c r="F56" s="34"/>
      <c r="G56" s="34"/>
      <c r="H56" s="34"/>
      <c r="I56" s="30" t="str">
        <f t="shared" si="1"/>
        <v/>
      </c>
      <c r="J56" s="31" t="s">
        <v>29</v>
      </c>
      <c r="K56" s="17">
        <f t="shared" si="0"/>
        <v>0</v>
      </c>
    </row>
    <row r="57" spans="1:11" x14ac:dyDescent="0.3">
      <c r="A57" s="12"/>
      <c r="B57" s="12"/>
      <c r="C57" s="12"/>
      <c r="D57" s="34"/>
      <c r="E57" s="34"/>
      <c r="F57" s="34"/>
      <c r="G57" s="34"/>
      <c r="H57" s="34"/>
      <c r="I57" s="30" t="str">
        <f t="shared" si="1"/>
        <v/>
      </c>
      <c r="J57" s="31" t="s">
        <v>29</v>
      </c>
      <c r="K57" s="17">
        <f t="shared" si="0"/>
        <v>0</v>
      </c>
    </row>
    <row r="58" spans="1:11" x14ac:dyDescent="0.3">
      <c r="A58" s="13"/>
      <c r="B58" s="13"/>
      <c r="C58" s="13"/>
      <c r="D58" s="34"/>
      <c r="E58" s="34"/>
      <c r="F58" s="34"/>
      <c r="G58" s="34"/>
      <c r="H58" s="34"/>
      <c r="I58" s="30" t="str">
        <f t="shared" si="1"/>
        <v/>
      </c>
      <c r="J58" s="31" t="s">
        <v>29</v>
      </c>
      <c r="K58" s="17">
        <f t="shared" si="0"/>
        <v>0</v>
      </c>
    </row>
    <row r="59" spans="1:11" x14ac:dyDescent="0.3">
      <c r="D59" s="35"/>
      <c r="E59" s="35"/>
      <c r="F59" s="35"/>
      <c r="G59" s="35"/>
      <c r="H59" s="35"/>
      <c r="I59" s="36" t="str">
        <f t="shared" si="1"/>
        <v/>
      </c>
      <c r="J59" s="37" t="s">
        <v>29</v>
      </c>
      <c r="K59" s="17">
        <f t="shared" si="0"/>
        <v>0</v>
      </c>
    </row>
  </sheetData>
  <sheetProtection selectLockedCells="1" sort="0"/>
  <mergeCells count="26">
    <mergeCell ref="H7:H8"/>
    <mergeCell ref="I7:I8"/>
    <mergeCell ref="J7:J8"/>
    <mergeCell ref="T5:T6"/>
    <mergeCell ref="O4:Q4"/>
    <mergeCell ref="O5:O6"/>
    <mergeCell ref="P5:P6"/>
    <mergeCell ref="Q5:Q6"/>
    <mergeCell ref="R5:R6"/>
    <mergeCell ref="S5:S6"/>
    <mergeCell ref="D1:K1"/>
    <mergeCell ref="D2:J3"/>
    <mergeCell ref="D4:J5"/>
    <mergeCell ref="O24:P25"/>
    <mergeCell ref="Q12:X13"/>
    <mergeCell ref="P1:Q1"/>
    <mergeCell ref="W1:X1"/>
    <mergeCell ref="P2:Q2"/>
    <mergeCell ref="O17:P18"/>
    <mergeCell ref="O16:P16"/>
    <mergeCell ref="D7:D8"/>
    <mergeCell ref="E7:E8"/>
    <mergeCell ref="F7:F8"/>
    <mergeCell ref="G7:G8"/>
    <mergeCell ref="V9:Y10"/>
    <mergeCell ref="V7:Y8"/>
  </mergeCells>
  <conditionalFormatting sqref="D9:J59">
    <cfRule type="expression" dxfId="1" priority="1">
      <formula>$J9="PNG"</formula>
    </cfRule>
    <cfRule type="expression" dxfId="0" priority="6">
      <formula>$J9="No"</formula>
    </cfRule>
  </conditionalFormatting>
  <dataValidations count="1">
    <dataValidation type="list" allowBlank="1" showInputMessage="1" showErrorMessage="1" sqref="J10:J59" xr:uid="{00000000-0002-0000-0000-000000000000}">
      <formula1>CTC</formula1>
    </dataValidation>
  </dataValidations>
  <pageMargins left="0.43307086614173229" right="0.23622047244094491" top="0.74803149606299213" bottom="0.74803149606299213" header="0.31496062992125984" footer="0.31496062992125984"/>
  <pageSetup paperSize="9" orientation="landscape" r:id="rId1"/>
  <headerFooter differentOddEven="1" alignWithMargins="0"/>
  <ignoredErrors>
    <ignoredError sqref="P14"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2" sqref="A2:A4"/>
    </sheetView>
  </sheetViews>
  <sheetFormatPr defaultRowHeight="14.5" x14ac:dyDescent="0.35"/>
  <sheetData>
    <row r="1" spans="1:1" x14ac:dyDescent="0.35">
      <c r="A1" t="s">
        <v>43</v>
      </c>
    </row>
    <row r="2" spans="1:1" x14ac:dyDescent="0.35">
      <c r="A2" t="s">
        <v>29</v>
      </c>
    </row>
    <row r="3" spans="1:1" x14ac:dyDescent="0.35">
      <c r="A3" t="s">
        <v>44</v>
      </c>
    </row>
    <row r="4" spans="1:1" x14ac:dyDescent="0.35">
      <c r="A4" t="s">
        <v>45</v>
      </c>
    </row>
    <row r="6" spans="1:1" x14ac:dyDescent="0.35">
      <c r="A6" t="s">
        <v>46</v>
      </c>
    </row>
    <row r="7" spans="1:1" x14ac:dyDescent="0.35">
      <c r="A7">
        <v>1</v>
      </c>
    </row>
    <row r="8" spans="1:1" x14ac:dyDescent="0.35">
      <c r="A8">
        <v>2</v>
      </c>
    </row>
    <row r="9" spans="1:1" x14ac:dyDescent="0.35">
      <c r="A9">
        <v>3</v>
      </c>
    </row>
    <row r="10" spans="1:1" x14ac:dyDescent="0.35">
      <c r="A10">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Calculation</vt:lpstr>
      <vt:lpstr>Key</vt:lpstr>
      <vt:lpstr>CTC</vt:lpstr>
      <vt:lpstr>YearLvl</vt:lpstr>
    </vt:vector>
  </TitlesOfParts>
  <Manager/>
  <Company>The University of Adelaide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Jake Kroker</dc:creator>
  <cp:keywords/>
  <dc:description/>
  <cp:lastModifiedBy>Sarah Cervone</cp:lastModifiedBy>
  <cp:revision/>
  <dcterms:created xsi:type="dcterms:W3CDTF">2015-02-16T06:16:36Z</dcterms:created>
  <dcterms:modified xsi:type="dcterms:W3CDTF">2023-07-21T01:49:00Z</dcterms:modified>
  <cp:category/>
  <cp:contentStatus/>
</cp:coreProperties>
</file>